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240" windowWidth="9720" windowHeight="7200"/>
  </bookViews>
  <sheets>
    <sheet name="Итоги учебного года" sheetId="3" r:id="rId1"/>
  </sheets>
  <calcPr calcId="125725"/>
</workbook>
</file>

<file path=xl/calcChain.xml><?xml version="1.0" encoding="utf-8"?>
<calcChain xmlns="http://schemas.openxmlformats.org/spreadsheetml/2006/main">
  <c r="A31" i="3"/>
  <c r="A36"/>
  <c r="I36"/>
  <c r="V12" l="1"/>
  <c r="T12"/>
  <c r="R12"/>
  <c r="D12"/>
  <c r="C12"/>
  <c r="B12"/>
  <c r="C6"/>
  <c r="F12" s="1"/>
  <c r="O12" l="1"/>
  <c r="A12"/>
</calcChain>
</file>

<file path=xl/sharedStrings.xml><?xml version="1.0" encoding="utf-8"?>
<sst xmlns="http://schemas.openxmlformats.org/spreadsheetml/2006/main" count="88" uniqueCount="81">
  <si>
    <t xml:space="preserve"> </t>
  </si>
  <si>
    <t>1  ступень (%)</t>
  </si>
  <si>
    <t>2 ступень (%)</t>
  </si>
  <si>
    <t>3 ступень (%)</t>
  </si>
  <si>
    <t>Из них 7 вида</t>
  </si>
  <si>
    <t>Из них 8 вида</t>
  </si>
  <si>
    <t xml:space="preserve">Из них присвоен 7 вид </t>
  </si>
  <si>
    <t xml:space="preserve">Из них присвоен 8 вид </t>
  </si>
  <si>
    <t>%</t>
  </si>
  <si>
    <t>всего</t>
  </si>
  <si>
    <t>по уваж.</t>
  </si>
  <si>
    <t>без уваж.</t>
  </si>
  <si>
    <t>Обучающиеся  на "4" и "5"</t>
  </si>
  <si>
    <t>Неуспевающие по ОУ (кол-во)</t>
  </si>
  <si>
    <t>1 ступень (кол-во)</t>
  </si>
  <si>
    <t>2  ступень (кол-во)</t>
  </si>
  <si>
    <t>(2 ступень)</t>
  </si>
  <si>
    <t>(3 ступень)</t>
  </si>
  <si>
    <t>Кол-во</t>
  </si>
  <si>
    <t>кол-во</t>
  </si>
  <si>
    <t xml:space="preserve">1  ступень </t>
  </si>
  <si>
    <t>2  ступень</t>
  </si>
  <si>
    <t>3  ступень</t>
  </si>
  <si>
    <t xml:space="preserve"> по ОУ (%)</t>
  </si>
  <si>
    <t>Неуспевающие</t>
  </si>
  <si>
    <t>3  ступень (кол-во)</t>
  </si>
  <si>
    <t>Из них "Особый ребенок"</t>
  </si>
  <si>
    <t xml:space="preserve">Обучаются индивидуально </t>
  </si>
  <si>
    <t>на дому</t>
  </si>
  <si>
    <t>приходящие в школу</t>
  </si>
  <si>
    <t>по ОУ (%)</t>
  </si>
  <si>
    <t xml:space="preserve">Успеваемость </t>
  </si>
  <si>
    <t>Качество образования                  %</t>
  </si>
  <si>
    <t>в т.ч. по болезни</t>
  </si>
  <si>
    <t xml:space="preserve"> в таблицы 1- 3 вносить сведения без учета учащихся 7 и 8 с (к) обучения</t>
  </si>
  <si>
    <t>Таблица 1</t>
  </si>
  <si>
    <t>Таблица 2</t>
  </si>
  <si>
    <t>Таблица 3</t>
  </si>
  <si>
    <t>Таблица 4</t>
  </si>
  <si>
    <t>Таблица 5</t>
  </si>
  <si>
    <t xml:space="preserve">Пропущено уроков </t>
  </si>
  <si>
    <t>(1 ступень) без учета    1 кл.</t>
  </si>
  <si>
    <t>1кл.</t>
  </si>
  <si>
    <t>Кол-во  заседаний школьного  ПМПконсилиума</t>
  </si>
  <si>
    <t>имеют статус инвалидности</t>
  </si>
  <si>
    <t>не имеют статус инвалидности</t>
  </si>
  <si>
    <t>Прочие дети -ивалиды</t>
  </si>
  <si>
    <t>Движение учащихся</t>
  </si>
  <si>
    <t>Из них присвоен статус "Особый ребенок"</t>
  </si>
  <si>
    <t>Таблица 7</t>
  </si>
  <si>
    <t>Отчислены из ОО</t>
  </si>
  <si>
    <t>Переведены в др. ОО</t>
  </si>
  <si>
    <t>ячейки, веделенные желтым цветом не изменять, заполняются автоматически</t>
  </si>
  <si>
    <t>ФИО неуспевающих</t>
  </si>
  <si>
    <t>Кол-во детей-инвалид, не обучающихся в ОО</t>
  </si>
  <si>
    <t>Таблица 6</t>
  </si>
  <si>
    <t>Сроки прохождения</t>
  </si>
  <si>
    <t>Место дислокации</t>
  </si>
  <si>
    <t>Таблица 8 (для СОШ о прохождении 5-дневных учебных сборов)</t>
  </si>
  <si>
    <t>ФИО юношей                                       10 класса</t>
  </si>
  <si>
    <t>Отметка о направлении в Управление образования документа, подтверждающего прохождение сборов (да/нет (причина)</t>
  </si>
  <si>
    <t>Примечания</t>
  </si>
  <si>
    <t>Причина не прохождения учебных сборов</t>
  </si>
  <si>
    <t>Оставлены на повторное обучение</t>
  </si>
  <si>
    <t>приложить пояснительную записку, выписку из решения педсовета</t>
  </si>
  <si>
    <t>класс (норма/ско)</t>
  </si>
  <si>
    <t>ОО: МАОУ "Ленская СОШ"</t>
  </si>
  <si>
    <t>Переведены с задолженностью</t>
  </si>
  <si>
    <t>Всего уч-ся на 01.09.2019 (норма)</t>
  </si>
  <si>
    <t>Всего уч-ся на 31.05.2020 (норма)</t>
  </si>
  <si>
    <r>
      <t xml:space="preserve">Всего уч-ся на 31.05.2020 </t>
    </r>
    <r>
      <rPr>
        <sz val="9"/>
        <rFont val="Times New Roman"/>
        <family val="1"/>
        <charset val="204"/>
      </rPr>
      <t>без учета    1 кл.</t>
    </r>
  </si>
  <si>
    <t>План организации военных сборов на июнь-август 2020г.</t>
  </si>
  <si>
    <t>Отчет по итогам учебной деятельности за 2019-2020 учебный год</t>
  </si>
  <si>
    <t>Всего детей ОВЗ и детей-инвалидов на 31.05.2020</t>
  </si>
  <si>
    <t>Кол-во  направленных на ПМПК в 2019-2020 уч.г.</t>
  </si>
  <si>
    <t>Всего уч-ся на 01.09.2019</t>
  </si>
  <si>
    <t>Всего уч-ся на 31.05.2020</t>
  </si>
  <si>
    <t>16.09.2019-20.09.2019</t>
  </si>
  <si>
    <t>Пермский краевой центр военно-патриотического воспитания иподготовки граждан(молодежи) к военной службе</t>
  </si>
  <si>
    <t>да</t>
  </si>
  <si>
    <t>Сборы намечены с  07.09.2020 по 11.09.2020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</si>
</sst>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SimSun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/>
    <xf numFmtId="0" fontId="8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2" borderId="1" xfId="0" applyFont="1" applyFill="1" applyBorder="1"/>
    <xf numFmtId="0" fontId="2" fillId="0" borderId="2" xfId="0" applyFont="1" applyBorder="1" applyAlignment="1"/>
    <xf numFmtId="0" fontId="2" fillId="3" borderId="0" xfId="0" applyFont="1" applyFill="1" applyBorder="1"/>
    <xf numFmtId="0" fontId="2" fillId="4" borderId="1" xfId="0" applyFont="1" applyFill="1" applyBorder="1"/>
    <xf numFmtId="0" fontId="6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/>
    <xf numFmtId="0" fontId="1" fillId="5" borderId="1" xfId="0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9" fillId="0" borderId="1" xfId="0" applyFont="1" applyBorder="1"/>
    <xf numFmtId="0" fontId="10" fillId="0" borderId="0" xfId="0" applyFont="1"/>
    <xf numFmtId="0" fontId="4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="90" zoomScaleNormal="90" workbookViewId="0">
      <selection activeCell="L37" sqref="L37:L42"/>
    </sheetView>
  </sheetViews>
  <sheetFormatPr defaultColWidth="9.140625" defaultRowHeight="12.75"/>
  <cols>
    <col min="1" max="1" width="21.7109375" style="1" customWidth="1"/>
    <col min="2" max="2" width="11.5703125" style="1" customWidth="1"/>
    <col min="3" max="3" width="10.28515625" style="1" customWidth="1"/>
    <col min="4" max="5" width="9.85546875" style="1" customWidth="1"/>
    <col min="6" max="6" width="9.7109375" style="1" customWidth="1"/>
    <col min="7" max="7" width="10" style="1" customWidth="1"/>
    <col min="8" max="8" width="8.85546875" style="1" customWidth="1"/>
    <col min="9" max="9" width="10" style="1" customWidth="1"/>
    <col min="10" max="10" width="8.28515625" style="1" customWidth="1"/>
    <col min="11" max="11" width="8.7109375" style="1" customWidth="1"/>
    <col min="12" max="12" width="12.140625" style="1" customWidth="1"/>
    <col min="13" max="13" width="9.7109375" style="1" customWidth="1"/>
    <col min="14" max="14" width="12.28515625" style="1" customWidth="1"/>
    <col min="15" max="15" width="13.28515625" style="1" customWidth="1"/>
    <col min="16" max="21" width="12.28515625" style="1" customWidth="1"/>
    <col min="22" max="22" width="7.85546875" style="1" customWidth="1"/>
    <col min="23" max="23" width="6.42578125" style="1" customWidth="1"/>
    <col min="24" max="16384" width="9.140625" style="1"/>
  </cols>
  <sheetData>
    <row r="1" spans="1:23" ht="18.75">
      <c r="A1" s="55" t="s">
        <v>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3">
      <c r="A2" s="1" t="s">
        <v>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3" ht="22.5" customHeight="1">
      <c r="A3" s="21" t="s">
        <v>35</v>
      </c>
      <c r="B3" s="21"/>
      <c r="C3" s="21"/>
      <c r="D3" s="21"/>
      <c r="E3" s="21"/>
      <c r="F3" s="21"/>
      <c r="G3" s="21"/>
    </row>
    <row r="4" spans="1:23" ht="38.25" customHeight="1">
      <c r="A4" s="62" t="s">
        <v>68</v>
      </c>
      <c r="B4" s="62" t="s">
        <v>69</v>
      </c>
      <c r="C4" s="62" t="s">
        <v>70</v>
      </c>
      <c r="D4" s="64" t="s">
        <v>69</v>
      </c>
      <c r="E4" s="64"/>
      <c r="F4" s="64"/>
      <c r="G4" s="64"/>
      <c r="H4" s="61"/>
      <c r="I4" s="8" t="s">
        <v>34</v>
      </c>
    </row>
    <row r="5" spans="1:23" ht="39.75" customHeight="1">
      <c r="A5" s="63"/>
      <c r="B5" s="63"/>
      <c r="C5" s="63"/>
      <c r="D5" s="9" t="s">
        <v>41</v>
      </c>
      <c r="E5" s="10" t="s">
        <v>16</v>
      </c>
      <c r="F5" s="10" t="s">
        <v>17</v>
      </c>
      <c r="G5" s="10" t="s">
        <v>42</v>
      </c>
      <c r="H5" s="61"/>
      <c r="I5" s="11"/>
      <c r="J5" s="12" t="s">
        <v>52</v>
      </c>
    </row>
    <row r="6" spans="1:23">
      <c r="A6" s="27">
        <v>366</v>
      </c>
      <c r="B6" s="27">
        <v>361</v>
      </c>
      <c r="C6" s="37">
        <f>SUM(D6:F6)</f>
        <v>318</v>
      </c>
      <c r="D6" s="27">
        <v>104</v>
      </c>
      <c r="E6" s="27">
        <v>179</v>
      </c>
      <c r="F6" s="27">
        <v>35</v>
      </c>
      <c r="G6" s="27">
        <v>43</v>
      </c>
      <c r="H6" s="13"/>
    </row>
    <row r="7" spans="1:23" ht="23.25" customHeight="1">
      <c r="A7" s="21"/>
      <c r="B7" s="21"/>
      <c r="C7" s="21"/>
      <c r="D7" s="21"/>
      <c r="E7" s="21"/>
      <c r="F7" s="21"/>
      <c r="G7" s="21"/>
      <c r="I7" s="14"/>
      <c r="J7" s="1" t="s">
        <v>64</v>
      </c>
      <c r="T7" s="15"/>
      <c r="U7" s="15"/>
      <c r="V7" s="15"/>
      <c r="W7" s="15"/>
    </row>
    <row r="8" spans="1:23" ht="23.25" customHeight="1">
      <c r="I8" s="13"/>
      <c r="T8" s="15"/>
      <c r="U8" s="15"/>
      <c r="V8" s="15"/>
      <c r="W8" s="15"/>
    </row>
    <row r="9" spans="1:23" s="21" customFormat="1" ht="12">
      <c r="A9" s="21" t="s">
        <v>36</v>
      </c>
      <c r="L9" s="22"/>
      <c r="M9" s="22"/>
      <c r="O9" s="21" t="s">
        <v>37</v>
      </c>
      <c r="W9" s="23"/>
    </row>
    <row r="10" spans="1:23" s="24" customFormat="1" ht="21" customHeight="1">
      <c r="A10" s="58" t="s">
        <v>31</v>
      </c>
      <c r="B10" s="59"/>
      <c r="C10" s="59"/>
      <c r="D10" s="60"/>
      <c r="E10" s="47" t="s">
        <v>13</v>
      </c>
      <c r="F10" s="58" t="s">
        <v>24</v>
      </c>
      <c r="G10" s="59"/>
      <c r="H10" s="59"/>
      <c r="I10" s="60"/>
      <c r="J10" s="56" t="s">
        <v>50</v>
      </c>
      <c r="K10" s="56" t="s">
        <v>51</v>
      </c>
      <c r="L10" s="56" t="s">
        <v>63</v>
      </c>
      <c r="M10" s="57" t="s">
        <v>67</v>
      </c>
      <c r="O10" s="16" t="s">
        <v>32</v>
      </c>
      <c r="P10" s="5" t="s">
        <v>12</v>
      </c>
      <c r="Q10" s="5" t="s">
        <v>20</v>
      </c>
      <c r="R10" s="6"/>
      <c r="S10" s="5" t="s">
        <v>21</v>
      </c>
      <c r="T10" s="6"/>
      <c r="U10" s="5" t="s">
        <v>22</v>
      </c>
      <c r="V10" s="6"/>
      <c r="W10" s="25"/>
    </row>
    <row r="11" spans="1:23" s="24" customFormat="1" ht="71.25" customHeight="1">
      <c r="A11" s="17" t="s">
        <v>30</v>
      </c>
      <c r="B11" s="16" t="s">
        <v>1</v>
      </c>
      <c r="C11" s="16" t="s">
        <v>2</v>
      </c>
      <c r="D11" s="16" t="s">
        <v>3</v>
      </c>
      <c r="E11" s="53"/>
      <c r="F11" s="16" t="s">
        <v>23</v>
      </c>
      <c r="G11" s="4" t="s">
        <v>14</v>
      </c>
      <c r="H11" s="4" t="s">
        <v>15</v>
      </c>
      <c r="I11" s="4" t="s">
        <v>25</v>
      </c>
      <c r="J11" s="56"/>
      <c r="K11" s="56"/>
      <c r="L11" s="56"/>
      <c r="M11" s="57"/>
      <c r="O11" s="18"/>
      <c r="P11" s="19" t="s">
        <v>18</v>
      </c>
      <c r="Q11" s="19" t="s">
        <v>19</v>
      </c>
      <c r="R11" s="20" t="s">
        <v>8</v>
      </c>
      <c r="S11" s="2" t="s">
        <v>19</v>
      </c>
      <c r="T11" s="20" t="s">
        <v>8</v>
      </c>
      <c r="U11" s="2" t="s">
        <v>19</v>
      </c>
      <c r="V11" s="20" t="s">
        <v>8</v>
      </c>
      <c r="W11" s="25"/>
    </row>
    <row r="12" spans="1:23" s="21" customFormat="1" ht="12">
      <c r="A12" s="26">
        <f>(C6-E12)*100/C6</f>
        <v>100</v>
      </c>
      <c r="B12" s="26">
        <f>(D6-G12)*100/D6</f>
        <v>100</v>
      </c>
      <c r="C12" s="26">
        <f>(E6-H12)*100/E6</f>
        <v>100</v>
      </c>
      <c r="D12" s="26">
        <f>(F6-I12)*100/F6</f>
        <v>100</v>
      </c>
      <c r="E12" s="27">
        <v>0</v>
      </c>
      <c r="F12" s="28">
        <f>E12*100/C6</f>
        <v>0</v>
      </c>
      <c r="G12" s="27">
        <v>0</v>
      </c>
      <c r="H12" s="27">
        <v>0</v>
      </c>
      <c r="I12" s="27">
        <v>0</v>
      </c>
      <c r="J12" s="27">
        <v>0</v>
      </c>
      <c r="K12" s="27">
        <v>12</v>
      </c>
      <c r="L12" s="29">
        <v>0</v>
      </c>
      <c r="M12" s="29">
        <v>0</v>
      </c>
      <c r="O12" s="26">
        <f>P12*100/C6</f>
        <v>58.490566037735846</v>
      </c>
      <c r="P12" s="27">
        <v>186</v>
      </c>
      <c r="Q12" s="27">
        <v>73</v>
      </c>
      <c r="R12" s="26">
        <f>Q12*100/D6</f>
        <v>70.192307692307693</v>
      </c>
      <c r="S12" s="27">
        <v>88</v>
      </c>
      <c r="T12" s="26">
        <f>S12*100/E6</f>
        <v>49.162011173184361</v>
      </c>
      <c r="U12" s="27">
        <v>25</v>
      </c>
      <c r="V12" s="26">
        <f>U12*100/F6</f>
        <v>71.428571428571431</v>
      </c>
      <c r="W12" s="23"/>
    </row>
    <row r="13" spans="1:23" s="21" customFormat="1" ht="12">
      <c r="A13" s="30"/>
      <c r="B13" s="30"/>
      <c r="C13" s="30"/>
      <c r="D13" s="30"/>
      <c r="E13" s="31"/>
      <c r="F13" s="32"/>
      <c r="G13" s="33"/>
      <c r="H13" s="33"/>
      <c r="I13" s="33"/>
      <c r="J13" s="33"/>
      <c r="K13" s="33"/>
      <c r="L13" s="34"/>
      <c r="M13" s="34"/>
      <c r="N13" s="30"/>
      <c r="O13" s="31"/>
      <c r="P13" s="31"/>
      <c r="Q13" s="30"/>
      <c r="R13" s="31"/>
      <c r="S13" s="30"/>
      <c r="T13" s="31"/>
      <c r="U13" s="30"/>
      <c r="V13" s="23"/>
      <c r="W13" s="23"/>
    </row>
    <row r="14" spans="1:23" s="21" customFormat="1" ht="12">
      <c r="A14" s="30"/>
      <c r="B14" s="30"/>
      <c r="C14" s="30"/>
      <c r="D14" s="30"/>
      <c r="E14" s="31"/>
      <c r="F14" s="32"/>
      <c r="G14" s="33"/>
      <c r="H14" s="33"/>
      <c r="I14" s="33"/>
      <c r="J14" s="33"/>
      <c r="K14" s="33"/>
      <c r="L14" s="34"/>
      <c r="M14" s="34"/>
      <c r="N14" s="30"/>
      <c r="O14" s="31"/>
      <c r="P14" s="31"/>
      <c r="Q14" s="30"/>
      <c r="R14" s="31"/>
      <c r="S14" s="30"/>
      <c r="T14" s="31"/>
      <c r="U14" s="30"/>
      <c r="V14" s="23"/>
      <c r="W14" s="23"/>
    </row>
    <row r="15" spans="1:23" s="21" customFormat="1" ht="15" customHeight="1">
      <c r="A15" s="21" t="s">
        <v>38</v>
      </c>
      <c r="V15" s="23"/>
      <c r="W15" s="23"/>
    </row>
    <row r="16" spans="1:23" s="21" customFormat="1" ht="23.25" customHeight="1">
      <c r="A16" s="35" t="s">
        <v>53</v>
      </c>
      <c r="B16" s="35" t="s">
        <v>65</v>
      </c>
      <c r="V16" s="23"/>
      <c r="W16" s="23"/>
    </row>
    <row r="17" spans="1:23" s="21" customFormat="1" ht="12.75" customHeight="1">
      <c r="A17" s="36"/>
      <c r="B17" s="36"/>
      <c r="V17" s="23"/>
      <c r="W17" s="23"/>
    </row>
    <row r="18" spans="1:23" s="21" customFormat="1" ht="12.75" customHeight="1">
      <c r="A18" s="36"/>
      <c r="B18" s="36"/>
      <c r="V18" s="23"/>
      <c r="W18" s="23"/>
    </row>
    <row r="19" spans="1:23" s="21" customFormat="1" ht="12.75" customHeight="1">
      <c r="A19" s="36"/>
      <c r="B19" s="36"/>
      <c r="V19" s="23"/>
      <c r="W19" s="23"/>
    </row>
    <row r="20" spans="1:23" s="21" customFormat="1" ht="12.75" customHeight="1">
      <c r="A20" s="36"/>
      <c r="B20" s="36"/>
      <c r="V20" s="23"/>
      <c r="W20" s="23"/>
    </row>
    <row r="21" spans="1:23" s="21" customFormat="1" ht="12.75" customHeight="1">
      <c r="A21" s="36"/>
      <c r="B21" s="36"/>
      <c r="V21" s="23"/>
      <c r="W21" s="23"/>
    </row>
    <row r="22" spans="1:23" s="21" customFormat="1" ht="12.75" customHeight="1">
      <c r="A22" s="36"/>
      <c r="B22" s="36"/>
      <c r="V22" s="23"/>
      <c r="W22" s="23"/>
    </row>
    <row r="23" spans="1:23" s="21" customFormat="1" ht="12.75" customHeight="1">
      <c r="A23" s="36"/>
      <c r="B23" s="36"/>
      <c r="V23" s="23"/>
      <c r="W23" s="23"/>
    </row>
    <row r="24" spans="1:23" s="21" customFormat="1" ht="12.75" customHeight="1">
      <c r="A24" s="36"/>
      <c r="B24" s="36"/>
      <c r="V24" s="23"/>
      <c r="W24" s="23"/>
    </row>
    <row r="25" spans="1:23" s="21" customFormat="1" ht="12.75" customHeight="1">
      <c r="A25" s="36"/>
      <c r="B25" s="36"/>
      <c r="V25" s="23"/>
      <c r="W25" s="23"/>
    </row>
    <row r="26" spans="1:23" s="21" customFormat="1" ht="12.75" customHeight="1">
      <c r="A26" s="36"/>
      <c r="B26" s="36"/>
      <c r="V26" s="23"/>
      <c r="W26" s="23"/>
    </row>
    <row r="27" spans="1:23" s="21" customFormat="1" ht="15.75" customHeight="1">
      <c r="V27" s="23"/>
      <c r="W27" s="23"/>
    </row>
    <row r="28" spans="1:23" s="21" customFormat="1" ht="12">
      <c r="A28" s="21" t="s">
        <v>39</v>
      </c>
    </row>
    <row r="29" spans="1:23" s="21" customFormat="1" ht="23.25" customHeight="1">
      <c r="A29" s="47" t="s">
        <v>73</v>
      </c>
      <c r="B29" s="47" t="s">
        <v>4</v>
      </c>
      <c r="C29" s="46" t="s">
        <v>5</v>
      </c>
      <c r="D29" s="46"/>
      <c r="E29" s="46" t="s">
        <v>26</v>
      </c>
      <c r="F29" s="46"/>
      <c r="G29" s="47" t="s">
        <v>46</v>
      </c>
      <c r="H29" s="47" t="s">
        <v>43</v>
      </c>
      <c r="I29" s="47" t="s">
        <v>74</v>
      </c>
      <c r="J29" s="47" t="s">
        <v>6</v>
      </c>
      <c r="K29" s="47" t="s">
        <v>7</v>
      </c>
      <c r="L29" s="47" t="s">
        <v>48</v>
      </c>
      <c r="M29" s="49" t="s">
        <v>27</v>
      </c>
      <c r="N29" s="50"/>
      <c r="O29" s="51" t="s">
        <v>54</v>
      </c>
    </row>
    <row r="30" spans="1:23" s="21" customFormat="1" ht="84" customHeight="1">
      <c r="A30" s="48"/>
      <c r="B30" s="48"/>
      <c r="C30" s="3" t="s">
        <v>44</v>
      </c>
      <c r="D30" s="3" t="s">
        <v>45</v>
      </c>
      <c r="E30" s="3" t="s">
        <v>44</v>
      </c>
      <c r="F30" s="3" t="s">
        <v>45</v>
      </c>
      <c r="G30" s="48"/>
      <c r="H30" s="48"/>
      <c r="I30" s="48"/>
      <c r="J30" s="48"/>
      <c r="K30" s="48"/>
      <c r="L30" s="48"/>
      <c r="M30" s="2" t="s">
        <v>28</v>
      </c>
      <c r="N30" s="2" t="s">
        <v>29</v>
      </c>
      <c r="O30" s="52"/>
    </row>
    <row r="31" spans="1:23" s="21" customFormat="1" ht="12">
      <c r="A31" s="37">
        <f>SUM(B31,C31,D31,E31,F31,G31)</f>
        <v>108</v>
      </c>
      <c r="B31" s="27">
        <v>55</v>
      </c>
      <c r="C31" s="27">
        <v>1</v>
      </c>
      <c r="D31" s="27">
        <v>39</v>
      </c>
      <c r="E31" s="27">
        <v>8</v>
      </c>
      <c r="F31" s="27">
        <v>1</v>
      </c>
      <c r="G31" s="43">
        <v>4</v>
      </c>
      <c r="H31" s="27">
        <v>2</v>
      </c>
      <c r="I31" s="27">
        <v>1</v>
      </c>
      <c r="J31" s="27">
        <v>1</v>
      </c>
      <c r="K31" s="27">
        <v>0</v>
      </c>
      <c r="L31" s="27">
        <v>0</v>
      </c>
      <c r="M31" s="27">
        <v>3</v>
      </c>
      <c r="N31" s="38">
        <v>0</v>
      </c>
      <c r="O31" s="38">
        <v>1</v>
      </c>
    </row>
    <row r="32" spans="1:23" s="21" customFormat="1" ht="15.75" customHeight="1">
      <c r="N32" s="21" t="s">
        <v>0</v>
      </c>
    </row>
    <row r="33" spans="1:18" s="21" customFormat="1" ht="17.25" customHeight="1">
      <c r="A33" s="21" t="s">
        <v>55</v>
      </c>
      <c r="G33" s="21" t="s">
        <v>49</v>
      </c>
      <c r="L33" s="21" t="s">
        <v>58</v>
      </c>
    </row>
    <row r="34" spans="1:18" s="21" customFormat="1" ht="38.25" customHeight="1">
      <c r="A34" s="49" t="s">
        <v>40</v>
      </c>
      <c r="B34" s="54"/>
      <c r="C34" s="54"/>
      <c r="D34" s="50"/>
      <c r="G34" s="47" t="s">
        <v>75</v>
      </c>
      <c r="H34" s="47" t="s">
        <v>76</v>
      </c>
      <c r="I34" s="47" t="s">
        <v>47</v>
      </c>
      <c r="L34" s="47" t="s">
        <v>59</v>
      </c>
      <c r="M34" s="47" t="s">
        <v>56</v>
      </c>
      <c r="N34" s="47" t="s">
        <v>57</v>
      </c>
      <c r="O34" s="47" t="s">
        <v>62</v>
      </c>
      <c r="P34" s="44" t="s">
        <v>60</v>
      </c>
      <c r="Q34" s="46" t="s">
        <v>71</v>
      </c>
      <c r="R34" s="47" t="s">
        <v>61</v>
      </c>
    </row>
    <row r="35" spans="1:18" s="21" customFormat="1" ht="82.5" customHeight="1">
      <c r="A35" s="19" t="s">
        <v>9</v>
      </c>
      <c r="B35" s="19" t="s">
        <v>10</v>
      </c>
      <c r="C35" s="2" t="s">
        <v>33</v>
      </c>
      <c r="D35" s="2" t="s">
        <v>11</v>
      </c>
      <c r="G35" s="53"/>
      <c r="H35" s="53"/>
      <c r="I35" s="48"/>
      <c r="L35" s="48"/>
      <c r="M35" s="48"/>
      <c r="N35" s="48"/>
      <c r="O35" s="48"/>
      <c r="P35" s="45"/>
      <c r="Q35" s="46"/>
      <c r="R35" s="48"/>
    </row>
    <row r="36" spans="1:18" s="21" customFormat="1" ht="15.75">
      <c r="A36" s="37">
        <f>B36+D36</f>
        <v>16678</v>
      </c>
      <c r="B36" s="27">
        <v>16650</v>
      </c>
      <c r="C36" s="27">
        <v>15562</v>
      </c>
      <c r="D36" s="27">
        <v>28</v>
      </c>
      <c r="G36" s="27">
        <v>470</v>
      </c>
      <c r="H36" s="27">
        <v>465</v>
      </c>
      <c r="I36" s="39">
        <f>H36-G36</f>
        <v>-5</v>
      </c>
      <c r="L36" s="40">
        <v>6</v>
      </c>
      <c r="M36" s="42" t="s">
        <v>77</v>
      </c>
      <c r="N36" s="41" t="s">
        <v>78</v>
      </c>
      <c r="O36" s="38">
        <v>0</v>
      </c>
      <c r="P36" s="38" t="s">
        <v>79</v>
      </c>
      <c r="Q36" s="38"/>
      <c r="R36" s="38" t="s">
        <v>80</v>
      </c>
    </row>
    <row r="37" spans="1:18" s="21" customFormat="1" ht="15.75">
      <c r="L37" s="40"/>
      <c r="M37" s="41"/>
      <c r="N37" s="41"/>
      <c r="O37" s="38"/>
      <c r="P37" s="38"/>
      <c r="Q37" s="38"/>
      <c r="R37" s="38"/>
    </row>
    <row r="38" spans="1:18" s="21" customFormat="1" ht="15.75">
      <c r="L38" s="40"/>
      <c r="M38" s="41"/>
      <c r="N38" s="41"/>
      <c r="O38" s="38"/>
      <c r="P38" s="38"/>
      <c r="Q38" s="38"/>
      <c r="R38" s="38"/>
    </row>
    <row r="39" spans="1:18" s="21" customFormat="1" ht="15.75">
      <c r="L39" s="40"/>
      <c r="M39" s="41"/>
      <c r="N39" s="41"/>
      <c r="O39" s="38"/>
      <c r="P39" s="38"/>
      <c r="Q39" s="38"/>
      <c r="R39" s="38"/>
    </row>
    <row r="40" spans="1:18" s="21" customFormat="1" ht="15.75">
      <c r="L40" s="40"/>
      <c r="M40" s="41"/>
      <c r="N40" s="41"/>
      <c r="O40" s="38"/>
      <c r="P40" s="38"/>
      <c r="Q40" s="38"/>
      <c r="R40" s="38"/>
    </row>
    <row r="41" spans="1:18" s="21" customFormat="1" ht="15.75">
      <c r="L41" s="40"/>
      <c r="M41" s="41"/>
      <c r="N41" s="41"/>
      <c r="O41" s="38"/>
      <c r="P41" s="38"/>
      <c r="Q41" s="38"/>
      <c r="R41" s="38"/>
    </row>
    <row r="42" spans="1:18" s="21" customFormat="1" ht="15.75">
      <c r="L42" s="40"/>
      <c r="M42" s="41"/>
      <c r="N42" s="41"/>
      <c r="O42" s="38"/>
      <c r="P42" s="38"/>
      <c r="Q42" s="38"/>
      <c r="R42" s="38"/>
    </row>
    <row r="43" spans="1:18" s="21" customFormat="1" ht="12"/>
  </sheetData>
  <mergeCells count="36">
    <mergeCell ref="A1:Q1"/>
    <mergeCell ref="L10:L11"/>
    <mergeCell ref="L29:L30"/>
    <mergeCell ref="M10:M11"/>
    <mergeCell ref="I29:I30"/>
    <mergeCell ref="J29:J30"/>
    <mergeCell ref="E10:E11"/>
    <mergeCell ref="F10:I10"/>
    <mergeCell ref="A10:D10"/>
    <mergeCell ref="K10:K11"/>
    <mergeCell ref="H4:H5"/>
    <mergeCell ref="J10:J11"/>
    <mergeCell ref="A4:A5"/>
    <mergeCell ref="C4:C5"/>
    <mergeCell ref="B4:B5"/>
    <mergeCell ref="D4:G4"/>
    <mergeCell ref="G34:G35"/>
    <mergeCell ref="H34:H35"/>
    <mergeCell ref="I34:I35"/>
    <mergeCell ref="A29:A30"/>
    <mergeCell ref="B29:B30"/>
    <mergeCell ref="E29:F29"/>
    <mergeCell ref="H29:H30"/>
    <mergeCell ref="G29:G30"/>
    <mergeCell ref="C29:D29"/>
    <mergeCell ref="A34:D34"/>
    <mergeCell ref="K29:K30"/>
    <mergeCell ref="L34:L35"/>
    <mergeCell ref="M34:M35"/>
    <mergeCell ref="N34:N35"/>
    <mergeCell ref="O34:O35"/>
    <mergeCell ref="P34:P35"/>
    <mergeCell ref="Q34:Q35"/>
    <mergeCell ref="R34:R35"/>
    <mergeCell ref="M29:N29"/>
    <mergeCell ref="O29:O30"/>
  </mergeCells>
  <phoneticPr fontId="0" type="noConversion"/>
  <pageMargins left="0" right="0" top="0" bottom="0" header="0" footer="0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 учебного года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2018-07-05T05:47:53Z</cp:lastPrinted>
  <dcterms:created xsi:type="dcterms:W3CDTF">1996-10-08T23:32:33Z</dcterms:created>
  <dcterms:modified xsi:type="dcterms:W3CDTF">2020-09-23T13:54:06Z</dcterms:modified>
</cp:coreProperties>
</file>